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650" tabRatio="781"/>
  </bookViews>
  <sheets>
    <sheet name="Справка о потребленных КУ" sheetId="9" r:id="rId1"/>
    <sheet name="МУСОР" sheetId="10" r:id="rId2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E6" i="9"/>
  <c r="D3" i="10" l="1"/>
  <c r="F6" i="9" l="1"/>
  <c r="E5" i="9" s="1"/>
  <c r="G6" i="9"/>
  <c r="B5" i="10" l="1"/>
  <c r="D5" i="10" s="1"/>
  <c r="E9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 ОДПУ</t>
        </r>
      </text>
    </comment>
  </commentList>
</comments>
</file>

<file path=xl/sharedStrings.xml><?xml version="1.0" encoding="utf-8"?>
<sst xmlns="http://schemas.openxmlformats.org/spreadsheetml/2006/main" count="35" uniqueCount="29">
  <si>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</si>
  <si>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</si>
  <si>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</si>
  <si>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</si>
  <si>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</si>
  <si>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</si>
  <si>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</si>
  <si>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</si>
  <si>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</si>
  <si>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</si>
  <si>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</si>
  <si>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</si>
  <si>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</si>
  <si>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</si>
  <si>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</si>
  <si>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</si>
  <si>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</si>
  <si>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</si>
  <si>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</si>
  <si>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</si>
  <si>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</si>
  <si>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</si>
  <si>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</si>
  <si>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</si>
  <si>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Наименование услуги</t>
  </si>
  <si>
    <t>Согласованная стоимость вывоза мусора за 1 кв.м. площади</t>
  </si>
  <si>
    <t>по ИПУ/ОДПУ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</si>
  <si>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Декабрь </t>
    </r>
    <r>
      <rPr>
        <b/>
        <sz val="14"/>
        <rFont val="Times New Roman"/>
        <family val="1"/>
        <charset val="204"/>
      </rPr>
      <t>2019г.</t>
    </r>
  </si>
  <si>
    <r>
      <t xml:space="preserve">Отчет по вывозу мусора </t>
    </r>
    <r>
      <rPr>
        <b/>
        <sz val="14"/>
        <color rgb="FFFF0000"/>
        <rFont val="Times New Roman"/>
        <family val="1"/>
        <charset val="204"/>
      </rPr>
      <t xml:space="preserve">Декабрь </t>
    </r>
    <r>
      <rPr>
        <b/>
        <sz val="14"/>
        <rFont val="Times New Roman"/>
        <family val="1"/>
        <charset val="204"/>
      </rPr>
      <t>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</si>
</sst>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18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2" fontId="7" fillId="2" borderId="2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1" fontId="17" fillId="2" borderId="2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172" fontId="7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6"/>
  <sheetViews>
    <sheetView tabSelected="1" topLeftCell="C1" zoomScale="130" zoomScaleNormal="130" workbookViewId="0">
      <selection activeCell="I4" sqref="I1:K1048576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8" ht="52.5" customHeight="1" x14ac:dyDescent="0.2">
      <c r="A1" s="31" t="s">
        <v>27</v>
      </c>
      <c r="B1" s="32"/>
      <c r="C1" s="32"/>
      <c r="D1" s="32"/>
      <c r="E1" s="32"/>
      <c r="F1" s="32"/>
      <c r="G1" s="33"/>
    </row>
    <row r="2" spans="1:8" ht="22.5" customHeight="1" x14ac:dyDescent="0.2">
      <c r="A2" s="34" t="s">
        <v>0</v>
      </c>
      <c r="B2" s="34" t="s">
        <v>1</v>
      </c>
      <c r="C2" s="34" t="s">
        <v>2</v>
      </c>
      <c r="D2" s="34" t="s">
        <v>17</v>
      </c>
      <c r="E2" s="34" t="s">
        <v>3</v>
      </c>
      <c r="F2" s="34"/>
      <c r="G2" s="34"/>
    </row>
    <row r="3" spans="1:8" ht="19.5" customHeight="1" x14ac:dyDescent="0.2">
      <c r="A3" s="34"/>
      <c r="B3" s="34"/>
      <c r="C3" s="34"/>
      <c r="D3" s="34"/>
      <c r="E3" s="34" t="s">
        <v>4</v>
      </c>
      <c r="F3" s="34"/>
      <c r="G3" s="34" t="s">
        <v>5</v>
      </c>
    </row>
    <row r="4" spans="1:8" ht="40.5" customHeight="1" x14ac:dyDescent="0.2">
      <c r="A4" s="34"/>
      <c r="B4" s="34"/>
      <c r="C4" s="34"/>
      <c r="D4" s="34"/>
      <c r="E4" s="18" t="s">
        <v>26</v>
      </c>
      <c r="F4" s="4" t="s">
        <v>6</v>
      </c>
      <c r="G4" s="34"/>
    </row>
    <row r="5" spans="1:8" ht="21.75" customHeight="1" x14ac:dyDescent="0.2">
      <c r="A5" s="9" t="s">
        <v>16</v>
      </c>
      <c r="B5" s="7" t="s">
        <v>7</v>
      </c>
      <c r="C5" s="4" t="s">
        <v>8</v>
      </c>
      <c r="D5" s="24">
        <v>61125.31</v>
      </c>
      <c r="E5" s="27">
        <f>D5-60457.51-E6-F6-G6+2.98</f>
        <v>533.70114999999555</v>
      </c>
      <c r="F5" s="19"/>
      <c r="G5" s="19"/>
    </row>
    <row r="6" spans="1:8" ht="39.75" customHeight="1" x14ac:dyDescent="0.2">
      <c r="A6" s="9" t="s">
        <v>16</v>
      </c>
      <c r="B6" s="7" t="s">
        <v>11</v>
      </c>
      <c r="C6" s="4" t="s">
        <v>8</v>
      </c>
      <c r="D6" s="20"/>
      <c r="E6" s="25">
        <f>1688*0.051+185*0.07929</f>
        <v>100.75664999999999</v>
      </c>
      <c r="F6" s="25">
        <f>F7*0.051</f>
        <v>33.415199999999999</v>
      </c>
      <c r="G6" s="25">
        <f>G7*0.051</f>
        <v>2.907</v>
      </c>
      <c r="H6" s="3"/>
    </row>
    <row r="7" spans="1:8" ht="39.75" customHeight="1" x14ac:dyDescent="0.2">
      <c r="A7" s="9" t="s">
        <v>9</v>
      </c>
      <c r="B7" s="5" t="s">
        <v>19</v>
      </c>
      <c r="C7" s="4" t="s">
        <v>13</v>
      </c>
      <c r="D7" s="20"/>
      <c r="E7" s="26">
        <v>1688</v>
      </c>
      <c r="F7" s="26">
        <v>655.20000000000005</v>
      </c>
      <c r="G7" s="28">
        <v>57</v>
      </c>
      <c r="H7" s="3"/>
    </row>
    <row r="8" spans="1:8" ht="24" customHeight="1" x14ac:dyDescent="0.2">
      <c r="A8" s="9" t="s">
        <v>9</v>
      </c>
      <c r="B8" s="5" t="s">
        <v>18</v>
      </c>
      <c r="C8" s="4" t="s">
        <v>13</v>
      </c>
      <c r="D8" s="22"/>
      <c r="E8" s="26">
        <v>2701</v>
      </c>
      <c r="F8" s="26">
        <v>1337</v>
      </c>
      <c r="G8" s="28">
        <v>57</v>
      </c>
      <c r="H8" s="3"/>
    </row>
    <row r="9" spans="1:8" ht="24" customHeight="1" x14ac:dyDescent="0.2">
      <c r="A9" s="9" t="s">
        <v>9</v>
      </c>
      <c r="B9" s="8" t="s">
        <v>14</v>
      </c>
      <c r="C9" s="4" t="s">
        <v>13</v>
      </c>
      <c r="D9" s="20"/>
      <c r="E9" s="26">
        <f>E7+E8</f>
        <v>4389</v>
      </c>
      <c r="F9" s="26">
        <f>F7+F8</f>
        <v>1992.2</v>
      </c>
      <c r="G9" s="28">
        <v>114</v>
      </c>
      <c r="H9" s="2"/>
    </row>
    <row r="10" spans="1:8" ht="24" customHeight="1" x14ac:dyDescent="0.2">
      <c r="A10" s="9" t="s">
        <v>12</v>
      </c>
      <c r="B10" s="7" t="s">
        <v>15</v>
      </c>
      <c r="C10" s="4" t="s">
        <v>10</v>
      </c>
      <c r="D10" s="20"/>
      <c r="E10" s="30">
        <v>167067</v>
      </c>
      <c r="F10" s="19"/>
      <c r="G10" s="29">
        <v>39346</v>
      </c>
      <c r="H10" s="6"/>
    </row>
    <row r="16" spans="1:8" x14ac:dyDescent="0.2">
      <c r="H16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"/>
  <sheetViews>
    <sheetView zoomScaleNormal="100" workbookViewId="0">
      <selection activeCell="D3" sqref="D3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9.140625" style="10"/>
    <col min="6" max="6" width="25.42578125" style="10" customWidth="1"/>
    <col min="7" max="16384" width="9.140625" style="10"/>
  </cols>
  <sheetData>
    <row r="1" spans="1:6" ht="30.75" customHeight="1" x14ac:dyDescent="0.2">
      <c r="A1" s="35" t="s">
        <v>28</v>
      </c>
      <c r="B1" s="35"/>
      <c r="C1" s="35"/>
      <c r="D1" s="35"/>
    </row>
    <row r="2" spans="1:6" ht="37.5" customHeight="1" x14ac:dyDescent="0.2">
      <c r="A2" s="12" t="s">
        <v>24</v>
      </c>
      <c r="B2" s="13" t="s">
        <v>20</v>
      </c>
      <c r="C2" s="13" t="s">
        <v>21</v>
      </c>
      <c r="D2" s="13" t="s">
        <v>22</v>
      </c>
    </row>
    <row r="3" spans="1:6" ht="37.5" customHeight="1" x14ac:dyDescent="0.2">
      <c r="A3" s="14" t="s">
        <v>23</v>
      </c>
      <c r="B3" s="16">
        <v>238.7</v>
      </c>
      <c r="C3" s="23">
        <v>866.1</v>
      </c>
      <c r="D3" s="16">
        <f>B3*C3</f>
        <v>206738.07</v>
      </c>
      <c r="F3" s="11"/>
    </row>
    <row r="4" spans="1:6" ht="12.75" customHeight="1" x14ac:dyDescent="0.2">
      <c r="A4" s="14"/>
      <c r="B4" s="16"/>
      <c r="C4" s="16"/>
      <c r="D4" s="16"/>
    </row>
    <row r="5" spans="1:6" ht="37.5" customHeight="1" x14ac:dyDescent="0.2">
      <c r="A5" s="14" t="s">
        <v>25</v>
      </c>
      <c r="B5" s="16">
        <f>11279.8+11667.6+12130.7</f>
        <v>35078.100000000006</v>
      </c>
      <c r="C5" s="16"/>
      <c r="D5" s="17">
        <f>D3/B5</f>
        <v>5.8936507393501918</v>
      </c>
    </row>
    <row r="6" spans="1:6" ht="29.25" customHeight="1" x14ac:dyDescent="0.2">
      <c r="A6" s="15"/>
      <c r="B6" s="16">
        <v>35078.1</v>
      </c>
      <c r="C6" s="16"/>
      <c r="D6" s="16"/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1">
    <mergeCell ref="A1:D1"/>
  </mergeCells>
  <pageMargins left="0.7" right="0.7" top="0.75" bottom="0.75" header="0.3" footer="0.3"/>
  <pageSetup paperSize="9" scale="71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2019-12-26T11:48:05Z</cp:lastPrinted>
  <dcterms:created xsi:type="dcterms:W3CDTF">1996-10-08T23:32:33Z</dcterms:created>
  <dcterms:modified xsi:type="dcterms:W3CDTF">2019-12-30T17:52:43Z</dcterms:modified>
</cp:coreProperties>
</file>